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95" windowWidth="19440" windowHeight="6675"/>
  </bookViews>
  <sheets>
    <sheet name="Foglio1" sheetId="1" r:id="rId1"/>
    <sheet name="Foglio2" sheetId="2" r:id="rId2"/>
    <sheet name="Foglio3" sheetId="3" r:id="rId3"/>
  </sheets>
  <calcPr calcId="125725" iterateDelta="0"/>
</workbook>
</file>

<file path=xl/calcChain.xml><?xml version="1.0" encoding="utf-8"?>
<calcChain xmlns="http://schemas.openxmlformats.org/spreadsheetml/2006/main">
  <c r="D83" i="1"/>
  <c r="D81"/>
  <c r="D79" l="1"/>
  <c r="D60"/>
  <c r="D43"/>
  <c r="D44" s="1"/>
  <c r="D37"/>
  <c r="D19"/>
  <c r="D10"/>
  <c r="C79"/>
  <c r="C60"/>
  <c r="C43"/>
  <c r="C37"/>
  <c r="C19"/>
  <c r="C10"/>
  <c r="C44"/>
  <c r="C81"/>
  <c r="C83"/>
</calcChain>
</file>

<file path=xl/sharedStrings.xml><?xml version="1.0" encoding="utf-8"?>
<sst xmlns="http://schemas.openxmlformats.org/spreadsheetml/2006/main" count="86" uniqueCount="82">
  <si>
    <t>A - FLUSSI FINANZIARI DERIVANTI DALLA GESTIONE REDDITUALE</t>
  </si>
  <si>
    <t>imposte sul reddito</t>
  </si>
  <si>
    <t>plusvalenze derivanti dalla cessione di attività</t>
  </si>
  <si>
    <t>rettifiche per elementi non monetari che non hanno avuto contropartita nel capitale circolante netto</t>
  </si>
  <si>
    <t>accantonamenti ai fondi</t>
  </si>
  <si>
    <t>utilizzo contributi in conto capitale</t>
  </si>
  <si>
    <t>utilizzo altri fondi</t>
  </si>
  <si>
    <t>utilizzo fondi e riserve:incentivi al personale,successioni e donazioni</t>
  </si>
  <si>
    <t>ammortamenti delle immobilizzazioni</t>
  </si>
  <si>
    <t>utilizzo fondo svalutazioni per perdite durevoli di valore</t>
  </si>
  <si>
    <t>altre rettifiche per elementi non monetari</t>
  </si>
  <si>
    <t>2. flusso finanziario prima delle variazioni del ccn</t>
  </si>
  <si>
    <t>variazione del capitale circolante netto</t>
  </si>
  <si>
    <t>incremento (decremento) di debiti</t>
  </si>
  <si>
    <t>decremento (incremento) dei crediti v/Regione</t>
  </si>
  <si>
    <t>incremento (decremento) ratei e risconti passivi</t>
  </si>
  <si>
    <t>altre variazioni del capitale circolante netto</t>
  </si>
  <si>
    <t>3. Flusso finanziario dopo le variazioni del ccn</t>
  </si>
  <si>
    <t xml:space="preserve">altre rettifiche </t>
  </si>
  <si>
    <t>interessi pagati</t>
  </si>
  <si>
    <t>(imposte sul reddito pagate)</t>
  </si>
  <si>
    <t>(utilizzo dei fondi)</t>
  </si>
  <si>
    <t>4. Flusso finanziario dopo le altre rettifiche</t>
  </si>
  <si>
    <t>FLUSSO FINANZIARIO DELLA GESTIONE REDDITUALE (A)</t>
  </si>
  <si>
    <t>B- FLUSSI FINANZIARI DERIVANTI DALL'ATTIVITA' DI INVESTIMENTO</t>
  </si>
  <si>
    <t>immobilizzazioni materiali</t>
  </si>
  <si>
    <t>(acquisti immobilizzazioni materiali)</t>
  </si>
  <si>
    <t>prezzo di realizzo disinvestimenti</t>
  </si>
  <si>
    <t>immobilizzazioni immateriali</t>
  </si>
  <si>
    <t>(acquisti immobilizzazioni immateriali)</t>
  </si>
  <si>
    <t>immobilizzazioni finanziarie</t>
  </si>
  <si>
    <t>(acquisti)</t>
  </si>
  <si>
    <t>attività finanziarie non immobilizzate</t>
  </si>
  <si>
    <t>acquisizione o cessione di società controllate o di rami d'azienda al netto delle disponibilità liquide</t>
  </si>
  <si>
    <t>FLUSSO FINANZIARIO DELL'ATTIVITA' DI INVESTIMENTO (B)</t>
  </si>
  <si>
    <t>C - FLUSSI FINANZIARI DERIVANTI DALL'ATTIVITA' DI FINANZIAMENTO</t>
  </si>
  <si>
    <t xml:space="preserve">incremento (decremento) debiti a breve verso banche </t>
  </si>
  <si>
    <t>(decremento) incremento crediti v/Stato (finanziamenti per investimenti)</t>
  </si>
  <si>
    <t>(decremento) incremento crediti v/Regione  (finanziamenti per investimenti)</t>
  </si>
  <si>
    <t>(decremento) incremento crediti v/Enti (finanziamenti per investimenti)</t>
  </si>
  <si>
    <t>(decremento) incremento crediti v/altri (finanziamento per investimenti)</t>
  </si>
  <si>
    <t>incremento contributi in c/capitale dello Stato</t>
  </si>
  <si>
    <t>incremento contributi in c/capitale da Regione</t>
  </si>
  <si>
    <t>incremento contributi in c/capitale da Enti</t>
  </si>
  <si>
    <t>incremento contributi in conto capitale da altri</t>
  </si>
  <si>
    <t>altri aumenti/diminuzione al patrimonio netto</t>
  </si>
  <si>
    <t>aumento fondo di dotazione</t>
  </si>
  <si>
    <t>aumenti/diminuzioni debiti c/c bancari e istituti tesorerie</t>
  </si>
  <si>
    <t>assunzione nuovi mutui</t>
  </si>
  <si>
    <t>mutui quota capitale rimborsata</t>
  </si>
  <si>
    <t>accensione finanziamenti</t>
  </si>
  <si>
    <t>rimborso finanziamenti</t>
  </si>
  <si>
    <t xml:space="preserve">INCREMENTO DELLE DISPONIBILITA' LIQUIDE (A+/-B+/-C) </t>
  </si>
  <si>
    <t>FLUSSO FINANZIARIO DELL'ATTIVITA' DI FINANZIAMENTO ( C )</t>
  </si>
  <si>
    <t>1. perdita dell'esercizio prima d'imposte sul reddito,interessi,dividendi e plus/minusvalenze da cessione</t>
  </si>
  <si>
    <t>decremento dei debiti v/ Regione</t>
  </si>
  <si>
    <t xml:space="preserve">incremento/decremento dei crediti v/Enti </t>
  </si>
  <si>
    <t>incremento/decremento dei crediti v/altri</t>
  </si>
  <si>
    <t>decremento/incremento dei crediti v/Erario</t>
  </si>
  <si>
    <t>incremento/decremento dei crediti</t>
  </si>
  <si>
    <t>decremento/incremento ratei e risconti attivi</t>
  </si>
  <si>
    <t>interessi attivi incassati</t>
  </si>
  <si>
    <t>interessi passivi/attivi non relativi ad investimenti e finanziamenti</t>
  </si>
  <si>
    <t>Utile/perdita d'eserciio</t>
  </si>
  <si>
    <t>decremento/incremento dei debiti verso fornitori</t>
  </si>
  <si>
    <t>-</t>
  </si>
  <si>
    <t>decremento /incrementodei debiti v/Enti</t>
  </si>
  <si>
    <t>decremento/incremento dei debiti v/altri</t>
  </si>
  <si>
    <t>decremento/incremento delle rimanenze</t>
  </si>
  <si>
    <t>incremento/decremento debiti tributari</t>
  </si>
  <si>
    <t>incremento/decremento dei crediti verso clienti</t>
  </si>
  <si>
    <t>DISPONIBILITA' LIQUIDE AL 1 GENNAIO 2020</t>
  </si>
  <si>
    <t>DISPONIBILITA' LIQUIDE AL 31 DICEMBRE 2020</t>
  </si>
  <si>
    <t xml:space="preserve">   ____________________________________</t>
  </si>
  <si>
    <t xml:space="preserve">Il Responsabile del Servizio Amministrativo    - </t>
  </si>
  <si>
    <t xml:space="preserve">     Ufficio Bilancio e Contabilità</t>
  </si>
  <si>
    <t>____________________________</t>
  </si>
  <si>
    <t xml:space="preserve">                                                                      L'AMMINISTRATORE UNICO</t>
  </si>
  <si>
    <t xml:space="preserve">                                                                     ______________________________</t>
  </si>
  <si>
    <t xml:space="preserve">                                                                 f.to        Arch. Alessandro Revello</t>
  </si>
  <si>
    <t xml:space="preserve">      f.to    Dott.ssa Gabriella Mirengo</t>
  </si>
  <si>
    <t xml:space="preserve">     f.to    Rag.ra Elisabetta Lamberti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</si>
</sst>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0" fillId="0" borderId="0" xfId="0" applyFill="1"/>
    <xf numFmtId="44" fontId="0" fillId="0" borderId="0" xfId="0" applyNumberFormat="1"/>
    <xf numFmtId="0" fontId="1" fillId="0" borderId="0" xfId="0" applyFont="1" applyBorder="1"/>
    <xf numFmtId="0" fontId="1" fillId="2" borderId="0" xfId="0" applyFont="1" applyFill="1" applyBorder="1"/>
    <xf numFmtId="44" fontId="1" fillId="0" borderId="2" xfId="0" applyNumberFormat="1" applyFont="1" applyBorder="1"/>
    <xf numFmtId="44" fontId="1" fillId="2" borderId="2" xfId="0" applyNumberFormat="1" applyFont="1" applyFill="1" applyBorder="1"/>
    <xf numFmtId="44" fontId="4" fillId="0" borderId="2" xfId="0" applyNumberFormat="1" applyFont="1" applyBorder="1"/>
    <xf numFmtId="44" fontId="1" fillId="0" borderId="2" xfId="0" applyNumberFormat="1" applyFont="1" applyFill="1" applyBorder="1"/>
    <xf numFmtId="0" fontId="0" fillId="0" borderId="2" xfId="0" applyBorder="1"/>
    <xf numFmtId="44" fontId="1" fillId="0" borderId="3" xfId="0" applyNumberFormat="1" applyFont="1" applyBorder="1"/>
    <xf numFmtId="44" fontId="4" fillId="2" borderId="2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9524</xdr:colOff>
      <xdr:row>1</xdr:row>
      <xdr:rowOff>36870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xmlns="" id="{81542528-CA90-4451-9FA8-81A2B6F1B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33699" cy="1056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topLeftCell="A74" workbookViewId="0">
      <selection activeCell="B85" sqref="B85"/>
    </sheetView>
  </sheetViews>
  <sheetFormatPr defaultRowHeight="15"/>
  <cols>
    <col min="1" max="1" width="43.85546875" customWidth="1"/>
    <col min="2" max="2" width="63.28515625" customWidth="1"/>
    <col min="3" max="3" width="24.140625" customWidth="1"/>
    <col min="4" max="4" width="19.28515625" customWidth="1"/>
    <col min="5" max="5" width="17.5703125" customWidth="1"/>
    <col min="6" max="6" width="14.7109375" bestFit="1" customWidth="1"/>
  </cols>
  <sheetData>
    <row r="1" spans="1:4" ht="80.25" customHeight="1">
      <c r="A1" s="3"/>
      <c r="B1" s="3"/>
      <c r="C1" s="1"/>
      <c r="D1" s="2"/>
    </row>
    <row r="2" spans="1:4" ht="5.25" customHeight="1">
      <c r="A2" s="3"/>
      <c r="B2" s="3"/>
      <c r="C2" s="1"/>
      <c r="D2" s="2"/>
    </row>
    <row r="3" spans="1:4" ht="18" hidden="1">
      <c r="A3" s="3"/>
      <c r="B3" s="3"/>
      <c r="C3" s="1"/>
      <c r="D3" s="2"/>
    </row>
    <row r="4" spans="1:4" ht="27.75" customHeight="1">
      <c r="A4" s="4" t="s">
        <v>0</v>
      </c>
      <c r="B4" s="1"/>
      <c r="C4" s="17">
        <v>2019</v>
      </c>
      <c r="D4" s="18">
        <v>2020</v>
      </c>
    </row>
    <row r="5" spans="1:4">
      <c r="A5" s="1"/>
      <c r="B5" s="1"/>
      <c r="C5" s="10"/>
      <c r="D5" s="10"/>
    </row>
    <row r="6" spans="1:4" ht="21" customHeight="1">
      <c r="A6" s="8" t="s">
        <v>63</v>
      </c>
      <c r="B6" s="8"/>
      <c r="C6" s="10">
        <v>-2792896</v>
      </c>
      <c r="D6" s="10">
        <v>152047.47</v>
      </c>
    </row>
    <row r="7" spans="1:4" ht="21" customHeight="1">
      <c r="A7" s="9" t="s">
        <v>1</v>
      </c>
      <c r="B7" s="9"/>
      <c r="C7" s="11">
        <v>0</v>
      </c>
      <c r="D7" s="11">
        <v>190445</v>
      </c>
    </row>
    <row r="8" spans="1:4" ht="21" customHeight="1">
      <c r="A8" s="9" t="s">
        <v>62</v>
      </c>
      <c r="B8" s="9"/>
      <c r="C8" s="11">
        <v>830429</v>
      </c>
      <c r="D8" s="11">
        <v>815961.97</v>
      </c>
    </row>
    <row r="9" spans="1:4" ht="21" customHeight="1">
      <c r="A9" s="8" t="s">
        <v>2</v>
      </c>
      <c r="B9" s="8"/>
      <c r="C9" s="10"/>
      <c r="D9" s="10"/>
    </row>
    <row r="10" spans="1:4" ht="21" customHeight="1">
      <c r="A10" s="4" t="s">
        <v>54</v>
      </c>
      <c r="B10" s="4"/>
      <c r="C10" s="10">
        <f>SUM(C6:C9)</f>
        <v>-1962467</v>
      </c>
      <c r="D10" s="10">
        <f>SUM(D6:D8)</f>
        <v>1158454.44</v>
      </c>
    </row>
    <row r="11" spans="1:4" ht="21" customHeight="1">
      <c r="A11" s="1" t="s">
        <v>3</v>
      </c>
      <c r="B11" s="1"/>
      <c r="C11" s="10"/>
      <c r="D11" s="10"/>
    </row>
    <row r="12" spans="1:4" ht="21" customHeight="1">
      <c r="A12" s="1" t="s">
        <v>4</v>
      </c>
      <c r="B12" s="1"/>
      <c r="C12" s="10">
        <v>306660</v>
      </c>
      <c r="D12" s="10">
        <v>143019</v>
      </c>
    </row>
    <row r="13" spans="1:4" ht="21" customHeight="1">
      <c r="A13" s="1" t="s">
        <v>5</v>
      </c>
      <c r="B13" s="1"/>
      <c r="C13" s="10"/>
      <c r="D13" s="10"/>
    </row>
    <row r="14" spans="1:4" ht="21" customHeight="1">
      <c r="A14" s="1" t="s">
        <v>6</v>
      </c>
      <c r="B14" s="1"/>
      <c r="C14" s="10"/>
      <c r="D14" s="10"/>
    </row>
    <row r="15" spans="1:4" ht="21" customHeight="1">
      <c r="A15" s="1" t="s">
        <v>7</v>
      </c>
      <c r="B15" s="1"/>
      <c r="C15" s="10"/>
      <c r="D15" s="10"/>
    </row>
    <row r="16" spans="1:4" ht="21" customHeight="1">
      <c r="A16" s="1" t="s">
        <v>8</v>
      </c>
      <c r="B16" s="1"/>
      <c r="C16" s="10">
        <v>8834</v>
      </c>
      <c r="D16" s="10">
        <v>10803</v>
      </c>
    </row>
    <row r="17" spans="1:6" ht="21" customHeight="1">
      <c r="A17" s="1" t="s">
        <v>9</v>
      </c>
      <c r="B17" s="1"/>
      <c r="C17" s="10"/>
      <c r="D17" s="10"/>
    </row>
    <row r="18" spans="1:6" ht="21" customHeight="1">
      <c r="A18" s="1" t="s">
        <v>10</v>
      </c>
      <c r="B18" s="1"/>
      <c r="C18" s="10"/>
      <c r="D18" s="10"/>
    </row>
    <row r="19" spans="1:6" ht="21" customHeight="1">
      <c r="A19" s="4" t="s">
        <v>11</v>
      </c>
      <c r="B19" s="1"/>
      <c r="C19" s="10">
        <f>SUM(C12:C17)</f>
        <v>315494</v>
      </c>
      <c r="D19" s="10">
        <f>SUM(D11:D17)</f>
        <v>153822</v>
      </c>
    </row>
    <row r="20" spans="1:6" ht="21" customHeight="1">
      <c r="A20" s="1" t="s">
        <v>12</v>
      </c>
      <c r="B20" s="1"/>
      <c r="C20" s="10"/>
      <c r="D20" s="10"/>
    </row>
    <row r="21" spans="1:6" ht="21" customHeight="1">
      <c r="A21" s="1" t="s">
        <v>68</v>
      </c>
      <c r="B21" s="1"/>
      <c r="C21" s="12">
        <v>-4726</v>
      </c>
      <c r="D21" s="12">
        <v>-3029.66</v>
      </c>
    </row>
    <row r="22" spans="1:6" ht="21" customHeight="1">
      <c r="A22" s="1" t="s">
        <v>64</v>
      </c>
      <c r="B22" s="1"/>
      <c r="C22" s="12">
        <v>-308119</v>
      </c>
      <c r="D22" s="10">
        <v>395956.7</v>
      </c>
    </row>
    <row r="23" spans="1:6" ht="21" customHeight="1">
      <c r="A23" s="1" t="s">
        <v>55</v>
      </c>
      <c r="B23" s="1"/>
      <c r="C23" s="10">
        <v>0</v>
      </c>
      <c r="D23" s="10" t="s">
        <v>65</v>
      </c>
    </row>
    <row r="24" spans="1:6" ht="21" customHeight="1">
      <c r="A24" s="1" t="s">
        <v>66</v>
      </c>
      <c r="B24" s="1"/>
      <c r="C24" s="12">
        <v>-2369</v>
      </c>
      <c r="D24" s="12">
        <v>-120785.13</v>
      </c>
    </row>
    <row r="25" spans="1:6" ht="21" customHeight="1">
      <c r="A25" s="1" t="s">
        <v>67</v>
      </c>
      <c r="B25" s="1"/>
      <c r="C25" s="12">
        <v>-320411.5</v>
      </c>
      <c r="D25" s="10">
        <v>179162</v>
      </c>
    </row>
    <row r="26" spans="1:6" ht="21" customHeight="1">
      <c r="A26" s="1" t="s">
        <v>69</v>
      </c>
      <c r="B26" s="1"/>
      <c r="C26" s="10">
        <v>4681.07</v>
      </c>
      <c r="D26" s="12">
        <v>-757420.68</v>
      </c>
    </row>
    <row r="27" spans="1:6" ht="21" customHeight="1">
      <c r="A27" s="1" t="s">
        <v>13</v>
      </c>
      <c r="B27" s="1"/>
      <c r="C27" s="10"/>
      <c r="D27" s="10"/>
    </row>
    <row r="28" spans="1:6" ht="21" customHeight="1">
      <c r="A28" s="1" t="s">
        <v>70</v>
      </c>
      <c r="B28" s="1"/>
      <c r="C28" s="12">
        <v>-328275</v>
      </c>
      <c r="D28" s="12">
        <v>-545331.16</v>
      </c>
    </row>
    <row r="29" spans="1:6" ht="21" customHeight="1">
      <c r="A29" s="1" t="s">
        <v>14</v>
      </c>
      <c r="B29" s="1"/>
      <c r="C29" s="12">
        <v>-164857.48000000001</v>
      </c>
      <c r="D29" s="12">
        <v>-23660.17</v>
      </c>
    </row>
    <row r="30" spans="1:6" ht="21" customHeight="1">
      <c r="A30" s="1" t="s">
        <v>56</v>
      </c>
      <c r="B30" s="1"/>
      <c r="C30" s="10"/>
      <c r="D30" s="10"/>
    </row>
    <row r="31" spans="1:6" ht="21" customHeight="1">
      <c r="A31" s="1" t="s">
        <v>57</v>
      </c>
      <c r="B31" s="1"/>
      <c r="C31" s="10">
        <v>581164.9</v>
      </c>
      <c r="D31" s="10">
        <v>238475.65</v>
      </c>
      <c r="E31" s="6"/>
    </row>
    <row r="32" spans="1:6" ht="21" customHeight="1">
      <c r="A32" s="1" t="s">
        <v>58</v>
      </c>
      <c r="B32" s="1"/>
      <c r="C32" s="12">
        <v>-19710.95</v>
      </c>
      <c r="D32" s="10">
        <v>150.44</v>
      </c>
      <c r="F32" s="7"/>
    </row>
    <row r="33" spans="1:6" ht="21" customHeight="1">
      <c r="A33" s="1" t="s">
        <v>59</v>
      </c>
      <c r="B33" s="1"/>
      <c r="C33" s="12">
        <v>-98209.04</v>
      </c>
      <c r="D33" s="12">
        <v>-226530.83</v>
      </c>
      <c r="E33" s="2"/>
    </row>
    <row r="34" spans="1:6" ht="21" customHeight="1">
      <c r="A34" s="1" t="s">
        <v>60</v>
      </c>
      <c r="B34" s="1"/>
      <c r="C34" s="12">
        <v>-97814</v>
      </c>
      <c r="D34" s="12">
        <v>-744.97</v>
      </c>
    </row>
    <row r="35" spans="1:6" ht="21" customHeight="1">
      <c r="A35" s="1" t="s">
        <v>15</v>
      </c>
      <c r="B35" s="1"/>
      <c r="C35" s="10"/>
      <c r="D35" s="10"/>
      <c r="E35" s="2"/>
      <c r="F35" s="7"/>
    </row>
    <row r="36" spans="1:6" ht="21" customHeight="1">
      <c r="A36" s="1" t="s">
        <v>16</v>
      </c>
      <c r="B36" s="1"/>
      <c r="C36" s="10"/>
      <c r="D36" s="10"/>
    </row>
    <row r="37" spans="1:6" ht="21" customHeight="1">
      <c r="A37" s="4" t="s">
        <v>17</v>
      </c>
      <c r="B37" s="1"/>
      <c r="C37" s="12">
        <f>SUM(C21:C36)</f>
        <v>-758646.00000000012</v>
      </c>
      <c r="D37" s="16">
        <f>SUM(D20:D35)</f>
        <v>-863757.81</v>
      </c>
      <c r="E37" s="7"/>
    </row>
    <row r="38" spans="1:6" ht="21" customHeight="1">
      <c r="A38" s="1" t="s">
        <v>18</v>
      </c>
      <c r="B38" s="1"/>
      <c r="C38" s="10"/>
      <c r="D38" s="10"/>
    </row>
    <row r="39" spans="1:6" ht="21" customHeight="1">
      <c r="A39" s="1" t="s">
        <v>19</v>
      </c>
      <c r="B39" s="1"/>
      <c r="C39" s="12">
        <v>-830429</v>
      </c>
      <c r="D39" s="16">
        <v>-815961.97</v>
      </c>
    </row>
    <row r="40" spans="1:6" ht="21" customHeight="1">
      <c r="A40" s="1" t="s">
        <v>61</v>
      </c>
      <c r="B40" s="1"/>
      <c r="C40" s="10"/>
      <c r="D40" s="10"/>
    </row>
    <row r="41" spans="1:6" ht="21" customHeight="1">
      <c r="A41" s="5" t="s">
        <v>20</v>
      </c>
      <c r="B41" s="5"/>
      <c r="C41" s="13">
        <v>4681</v>
      </c>
      <c r="D41" s="13">
        <v>-190445</v>
      </c>
    </row>
    <row r="42" spans="1:6" ht="21" customHeight="1">
      <c r="A42" s="1" t="s">
        <v>21</v>
      </c>
      <c r="B42" s="1"/>
      <c r="C42" s="12">
        <v>-55687</v>
      </c>
      <c r="D42" s="10">
        <v>453045</v>
      </c>
    </row>
    <row r="43" spans="1:6" ht="21" customHeight="1">
      <c r="A43" s="4" t="s">
        <v>22</v>
      </c>
      <c r="B43" s="1"/>
      <c r="C43" s="12">
        <f>SUM(C39:C42)</f>
        <v>-881435</v>
      </c>
      <c r="D43" s="12">
        <f>SUM(D38:D42)</f>
        <v>-553361.97</v>
      </c>
    </row>
    <row r="44" spans="1:6" ht="21" customHeight="1">
      <c r="A44" s="4" t="s">
        <v>23</v>
      </c>
      <c r="B44" s="1"/>
      <c r="C44" s="12">
        <f>SUM(C10+C19+C37+C43)</f>
        <v>-3287054</v>
      </c>
      <c r="D44" s="10">
        <f>SUM(D10+D19+D37+D43)</f>
        <v>-104843.34000000008</v>
      </c>
    </row>
    <row r="45" spans="1:6" ht="21" customHeight="1">
      <c r="A45" s="1"/>
      <c r="B45" s="1"/>
      <c r="C45" s="10"/>
      <c r="D45" s="10"/>
    </row>
    <row r="46" spans="1:6" ht="21" customHeight="1">
      <c r="A46" s="4" t="s">
        <v>24</v>
      </c>
      <c r="B46" s="1"/>
      <c r="C46" s="10"/>
      <c r="D46" s="10"/>
    </row>
    <row r="47" spans="1:6" ht="21" customHeight="1">
      <c r="A47" s="1" t="s">
        <v>25</v>
      </c>
      <c r="B47" s="1"/>
      <c r="C47" s="12">
        <v>-950372</v>
      </c>
      <c r="D47" s="12">
        <v>-1411885</v>
      </c>
    </row>
    <row r="48" spans="1:6" ht="21" customHeight="1">
      <c r="A48" s="1" t="s">
        <v>26</v>
      </c>
      <c r="B48" s="1"/>
      <c r="C48" s="10">
        <v>950372</v>
      </c>
      <c r="D48" s="10">
        <v>1411885</v>
      </c>
    </row>
    <row r="49" spans="1:4" ht="21" customHeight="1">
      <c r="A49" s="1" t="s">
        <v>27</v>
      </c>
      <c r="B49" s="1"/>
      <c r="C49" s="10"/>
      <c r="D49" s="10"/>
    </row>
    <row r="50" spans="1:4" ht="21" customHeight="1">
      <c r="A50" s="1" t="s">
        <v>28</v>
      </c>
      <c r="B50" s="1"/>
      <c r="C50" s="12">
        <v>-4900</v>
      </c>
      <c r="D50" s="12">
        <v>-2858</v>
      </c>
    </row>
    <row r="51" spans="1:4" ht="21" customHeight="1">
      <c r="A51" s="1" t="s">
        <v>29</v>
      </c>
      <c r="B51" s="1"/>
      <c r="C51" s="10">
        <v>4900</v>
      </c>
      <c r="D51" s="10">
        <v>2858</v>
      </c>
    </row>
    <row r="52" spans="1:4" ht="21" customHeight="1">
      <c r="A52" s="1" t="s">
        <v>27</v>
      </c>
      <c r="B52" s="1"/>
      <c r="C52" s="10"/>
      <c r="D52" s="10"/>
    </row>
    <row r="53" spans="1:4" ht="21" customHeight="1">
      <c r="A53" s="1" t="s">
        <v>30</v>
      </c>
      <c r="B53" s="1"/>
      <c r="C53" s="10">
        <v>2630</v>
      </c>
      <c r="D53" s="10">
        <v>0</v>
      </c>
    </row>
    <row r="54" spans="1:4" ht="21" customHeight="1">
      <c r="A54" s="1" t="s">
        <v>31</v>
      </c>
      <c r="B54" s="1"/>
      <c r="C54" s="10">
        <v>2630</v>
      </c>
      <c r="D54" s="10"/>
    </row>
    <row r="55" spans="1:4" ht="21" customHeight="1">
      <c r="A55" s="1" t="s">
        <v>27</v>
      </c>
      <c r="B55" s="1"/>
      <c r="C55" s="10"/>
      <c r="D55" s="10"/>
    </row>
    <row r="56" spans="1:4" ht="21" customHeight="1">
      <c r="A56" s="1" t="s">
        <v>32</v>
      </c>
      <c r="B56" s="1"/>
      <c r="C56" s="10">
        <v>243384</v>
      </c>
      <c r="D56" s="10">
        <v>161550</v>
      </c>
    </row>
    <row r="57" spans="1:4" ht="21" customHeight="1">
      <c r="A57" s="1" t="s">
        <v>31</v>
      </c>
      <c r="B57" s="1"/>
      <c r="C57" s="10">
        <v>243384</v>
      </c>
      <c r="D57" s="10">
        <v>161550</v>
      </c>
    </row>
    <row r="58" spans="1:4" ht="21" customHeight="1">
      <c r="A58" s="1" t="s">
        <v>27</v>
      </c>
      <c r="B58" s="1"/>
      <c r="C58" s="10"/>
      <c r="D58" s="10"/>
    </row>
    <row r="59" spans="1:4" ht="21" customHeight="1">
      <c r="A59" s="1" t="s">
        <v>33</v>
      </c>
      <c r="B59" s="1"/>
      <c r="C59" s="10"/>
      <c r="D59" s="10"/>
    </row>
    <row r="60" spans="1:4" ht="21" customHeight="1">
      <c r="A60" s="4" t="s">
        <v>34</v>
      </c>
      <c r="B60" s="1"/>
      <c r="C60" s="12">
        <f>SUM(C47+C50+C53+C56)</f>
        <v>-709258</v>
      </c>
      <c r="D60" s="12">
        <f>SUM(D47+D50+D56)</f>
        <v>-1253193</v>
      </c>
    </row>
    <row r="61" spans="1:4" ht="21" customHeight="1">
      <c r="A61" s="1"/>
      <c r="B61" s="1"/>
      <c r="C61" s="10"/>
      <c r="D61" s="10"/>
    </row>
    <row r="62" spans="1:4" ht="21" customHeight="1">
      <c r="A62" s="4" t="s">
        <v>35</v>
      </c>
      <c r="B62" s="1"/>
      <c r="C62" s="14"/>
      <c r="D62" s="14"/>
    </row>
    <row r="63" spans="1:4" ht="21" customHeight="1">
      <c r="A63" s="1" t="s">
        <v>36</v>
      </c>
      <c r="B63" s="1"/>
      <c r="C63" s="14"/>
      <c r="D63" s="14"/>
    </row>
    <row r="64" spans="1:4" ht="21" customHeight="1">
      <c r="A64" s="1" t="s">
        <v>37</v>
      </c>
      <c r="B64" s="1"/>
      <c r="C64" s="10"/>
      <c r="D64" s="10"/>
    </row>
    <row r="65" spans="1:4" ht="21" customHeight="1">
      <c r="A65" s="1" t="s">
        <v>38</v>
      </c>
      <c r="B65" s="1"/>
      <c r="C65" s="10"/>
      <c r="D65" s="10"/>
    </row>
    <row r="66" spans="1:4" ht="21" customHeight="1">
      <c r="A66" s="1" t="s">
        <v>39</v>
      </c>
      <c r="B66" s="1"/>
      <c r="C66" s="10">
        <v>0</v>
      </c>
      <c r="D66" s="10"/>
    </row>
    <row r="67" spans="1:4" ht="21" customHeight="1">
      <c r="A67" s="1" t="s">
        <v>40</v>
      </c>
      <c r="B67" s="1"/>
      <c r="C67" s="10"/>
      <c r="D67" s="10"/>
    </row>
    <row r="68" spans="1:4" ht="21" customHeight="1">
      <c r="A68" s="1" t="s">
        <v>41</v>
      </c>
      <c r="B68" s="1"/>
      <c r="C68" s="10"/>
      <c r="D68" s="10"/>
    </row>
    <row r="69" spans="1:4" ht="21" customHeight="1">
      <c r="A69" s="1" t="s">
        <v>42</v>
      </c>
      <c r="B69" s="1"/>
      <c r="C69" s="10"/>
      <c r="D69" s="10"/>
    </row>
    <row r="70" spans="1:4" ht="21" customHeight="1">
      <c r="A70" s="1" t="s">
        <v>43</v>
      </c>
      <c r="B70" s="1"/>
      <c r="C70" s="10"/>
      <c r="D70" s="10"/>
    </row>
    <row r="71" spans="1:4" ht="21" customHeight="1">
      <c r="A71" s="1" t="s">
        <v>44</v>
      </c>
      <c r="B71" s="1"/>
      <c r="C71" s="10"/>
      <c r="D71" s="10"/>
    </row>
    <row r="72" spans="1:4" ht="21" customHeight="1">
      <c r="A72" s="1" t="s">
        <v>45</v>
      </c>
      <c r="B72" s="1"/>
      <c r="C72" s="10">
        <v>920625.5</v>
      </c>
      <c r="D72" s="10">
        <v>1553375.98</v>
      </c>
    </row>
    <row r="73" spans="1:4" ht="21" customHeight="1">
      <c r="A73" s="1" t="s">
        <v>46</v>
      </c>
      <c r="B73" s="1"/>
      <c r="C73" s="10"/>
      <c r="D73" s="10"/>
    </row>
    <row r="74" spans="1:4" ht="21" customHeight="1">
      <c r="A74" s="1" t="s">
        <v>47</v>
      </c>
      <c r="B74" s="1"/>
      <c r="C74" s="10"/>
      <c r="D74" s="10"/>
    </row>
    <row r="75" spans="1:4" ht="21" customHeight="1">
      <c r="A75" s="1" t="s">
        <v>48</v>
      </c>
      <c r="B75" s="1"/>
      <c r="C75" s="10">
        <v>2259951</v>
      </c>
      <c r="D75" s="10">
        <v>803055.92</v>
      </c>
    </row>
    <row r="76" spans="1:4" ht="21" customHeight="1">
      <c r="A76" s="1" t="s">
        <v>49</v>
      </c>
      <c r="B76" s="1"/>
      <c r="C76" s="14"/>
      <c r="D76" s="14"/>
    </row>
    <row r="77" spans="1:4" ht="21" customHeight="1">
      <c r="A77" s="1" t="s">
        <v>50</v>
      </c>
      <c r="B77" s="1"/>
      <c r="C77" s="14"/>
      <c r="D77" s="14"/>
    </row>
    <row r="78" spans="1:4" ht="21" customHeight="1">
      <c r="A78" s="1" t="s">
        <v>51</v>
      </c>
      <c r="B78" s="1"/>
      <c r="C78" s="14"/>
      <c r="D78" s="14"/>
    </row>
    <row r="79" spans="1:4" ht="21" customHeight="1">
      <c r="A79" s="4" t="s">
        <v>53</v>
      </c>
      <c r="B79" s="1"/>
      <c r="C79" s="10">
        <f>SUM(C65:C78)</f>
        <v>3180576.5</v>
      </c>
      <c r="D79" s="10">
        <f>SUM(D63:D78)</f>
        <v>2356431.9</v>
      </c>
    </row>
    <row r="80" spans="1:4" ht="21" customHeight="1">
      <c r="A80" s="1"/>
      <c r="B80" s="1"/>
      <c r="C80" s="14"/>
      <c r="D80" s="14"/>
    </row>
    <row r="81" spans="1:5" ht="21" customHeight="1">
      <c r="A81" s="4" t="s">
        <v>52</v>
      </c>
      <c r="B81" s="1"/>
      <c r="C81" s="12">
        <f>SUM(C44+C60+C79)</f>
        <v>-815735.5</v>
      </c>
      <c r="D81" s="12">
        <f>-SUM(D44+D60+D79)</f>
        <v>-998395.55999999982</v>
      </c>
      <c r="E81" s="7"/>
    </row>
    <row r="82" spans="1:5" ht="21" customHeight="1">
      <c r="A82" s="4" t="s">
        <v>71</v>
      </c>
      <c r="B82" s="1"/>
      <c r="C82" s="10">
        <v>3525006</v>
      </c>
      <c r="D82" s="10">
        <v>2709270.5</v>
      </c>
      <c r="E82" s="7"/>
    </row>
    <row r="83" spans="1:5" ht="21" customHeight="1">
      <c r="A83" s="4" t="s">
        <v>72</v>
      </c>
      <c r="B83" s="1"/>
      <c r="C83" s="15">
        <f>SUM(C81+C82)</f>
        <v>2709270.5</v>
      </c>
      <c r="D83" s="15">
        <f>SUM(D82+D81)</f>
        <v>1710874.9400000002</v>
      </c>
      <c r="E83" s="2"/>
    </row>
    <row r="86" spans="1:5">
      <c r="A86" t="s">
        <v>77</v>
      </c>
    </row>
    <row r="87" spans="1:5">
      <c r="A87" t="s">
        <v>79</v>
      </c>
    </row>
    <row r="89" spans="1:5">
      <c r="A89" t="s">
        <v>78</v>
      </c>
    </row>
    <row r="91" spans="1:5">
      <c r="A91" t="s">
        <v>74</v>
      </c>
      <c r="B91" t="s">
        <v>75</v>
      </c>
    </row>
    <row r="92" spans="1:5">
      <c r="A92" t="s">
        <v>80</v>
      </c>
      <c r="B92" t="s">
        <v>81</v>
      </c>
    </row>
    <row r="94" spans="1:5">
      <c r="A94" t="s">
        <v>73</v>
      </c>
      <c r="B94" t="s">
        <v>76</v>
      </c>
    </row>
  </sheetData>
  <pageMargins left="0.7" right="0.7" top="0.75" bottom="0.75" header="0.3" footer="0.3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Lamberti</dc:creator>
  <cp:lastModifiedBy>luisa.nardini</cp:lastModifiedBy>
  <cp:lastPrinted>2021-09-17T08:18:50Z</cp:lastPrinted>
  <dcterms:created xsi:type="dcterms:W3CDTF">2016-10-28T09:25:23Z</dcterms:created>
  <dcterms:modified xsi:type="dcterms:W3CDTF">2021-09-23T13:12:23Z</dcterms:modified>
</cp:coreProperties>
</file>